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8320" windowHeight="23560" activeTab="1"/>
  </bookViews>
  <sheets>
    <sheet name="T=0" sheetId="4" r:id="rId1"/>
    <sheet name="T=1 half-life" sheetId="1" r:id="rId2"/>
    <sheet name="T=1 half-life (isochron)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5" l="1"/>
  <c r="E17" i="5"/>
  <c r="E21" i="5"/>
  <c r="C4" i="5"/>
  <c r="C22" i="5"/>
  <c r="D22" i="5"/>
  <c r="C18" i="5"/>
  <c r="D18" i="5"/>
  <c r="C14" i="5"/>
  <c r="D14" i="5"/>
  <c r="E22" i="5"/>
  <c r="C7" i="5"/>
  <c r="E14" i="5"/>
  <c r="G21" i="5"/>
  <c r="F21" i="5"/>
  <c r="G17" i="5"/>
  <c r="F17" i="5"/>
  <c r="G13" i="5"/>
  <c r="F13" i="5"/>
  <c r="E18" i="5"/>
  <c r="C20" i="1"/>
  <c r="D20" i="1"/>
  <c r="C16" i="1"/>
  <c r="D16" i="1"/>
  <c r="C11" i="1"/>
  <c r="D11" i="1"/>
  <c r="G22" i="5"/>
  <c r="G18" i="5"/>
  <c r="G14" i="5"/>
  <c r="F22" i="5"/>
  <c r="F18" i="5"/>
  <c r="F14" i="5"/>
</calcChain>
</file>

<file path=xl/sharedStrings.xml><?xml version="1.0" encoding="utf-8"?>
<sst xmlns="http://schemas.openxmlformats.org/spreadsheetml/2006/main" count="52" uniqueCount="28">
  <si>
    <t>Mineral P</t>
  </si>
  <si>
    <t>Mineral Q</t>
  </si>
  <si>
    <t>Mineral R</t>
  </si>
  <si>
    <t>age=0</t>
  </si>
  <si>
    <t>age=1 half-life</t>
  </si>
  <si>
    <t>Atoms of parent and daughter in each mineral</t>
  </si>
  <si>
    <r>
      <t>Rb</t>
    </r>
    <r>
      <rPr>
        <b/>
        <vertAlign val="subscript"/>
        <sz val="12"/>
        <color theme="1"/>
        <rFont val="Arial"/>
        <family val="2"/>
      </rPr>
      <t>87</t>
    </r>
  </si>
  <si>
    <r>
      <t>Sr</t>
    </r>
    <r>
      <rPr>
        <b/>
        <vertAlign val="subscript"/>
        <sz val="12"/>
        <color theme="1"/>
        <rFont val="Arial"/>
        <family val="2"/>
      </rPr>
      <t>87</t>
    </r>
  </si>
  <si>
    <r>
      <t>Sr</t>
    </r>
    <r>
      <rPr>
        <b/>
        <vertAlign val="subscript"/>
        <sz val="12"/>
        <color theme="1"/>
        <rFont val="Arial"/>
        <family val="2"/>
      </rPr>
      <t>86</t>
    </r>
  </si>
  <si>
    <t>Parent</t>
  </si>
  <si>
    <t>Daughter</t>
  </si>
  <si>
    <t>Parent (P)</t>
  </si>
  <si>
    <t>Daughter (D)</t>
  </si>
  <si>
    <r>
      <t>Parent and Daughter,
Normalized by D</t>
    </r>
    <r>
      <rPr>
        <b/>
        <vertAlign val="subscript"/>
        <sz val="10"/>
        <color theme="1"/>
        <rFont val="Arial"/>
        <family val="2"/>
      </rPr>
      <t>i</t>
    </r>
    <r>
      <rPr>
        <b/>
        <sz val="10"/>
        <color theme="1"/>
        <rFont val="Arial"/>
        <family val="2"/>
      </rPr>
      <t xml:space="preserve"> (Sr</t>
    </r>
    <r>
      <rPr>
        <b/>
        <vertAlign val="subscript"/>
        <sz val="10"/>
        <color theme="1"/>
        <rFont val="Arial"/>
        <family val="2"/>
      </rPr>
      <t>86</t>
    </r>
    <r>
      <rPr>
        <b/>
        <sz val="10"/>
        <color theme="1"/>
        <rFont val="Arial"/>
        <family val="2"/>
      </rPr>
      <t>)</t>
    </r>
  </si>
  <si>
    <t>Age in years</t>
  </si>
  <si>
    <t>Half-life in years</t>
  </si>
  <si>
    <t>Atoms at age=0</t>
  </si>
  <si>
    <t>atoms after N half-lives</t>
  </si>
  <si>
    <r>
      <t>Non- Radiogenic Daughter (D</t>
    </r>
    <r>
      <rPr>
        <vertAlign val="subscript"/>
        <sz val="14"/>
        <color theme="1"/>
        <rFont val="Abadi MT Condensed Light"/>
        <family val="2"/>
      </rPr>
      <t>i</t>
    </r>
    <r>
      <rPr>
        <sz val="10"/>
        <color theme="1"/>
        <rFont val="Arial"/>
        <family val="2"/>
      </rPr>
      <t>)</t>
    </r>
  </si>
  <si>
    <t>Atoms of the elements in each mineral</t>
  </si>
  <si>
    <r>
      <t>Rb</t>
    </r>
    <r>
      <rPr>
        <b/>
        <vertAlign val="subscript"/>
        <sz val="12"/>
        <color rgb="FF006100"/>
        <rFont val="Arial"/>
        <family val="2"/>
      </rPr>
      <t>87</t>
    </r>
    <r>
      <rPr>
        <b/>
        <sz val="12"/>
        <color rgb="FF006100"/>
        <rFont val="Arial"/>
        <family val="2"/>
      </rPr>
      <t>/Sr</t>
    </r>
    <r>
      <rPr>
        <b/>
        <vertAlign val="subscript"/>
        <sz val="12"/>
        <color rgb="FF006100"/>
        <rFont val="Arial"/>
        <family val="2"/>
      </rPr>
      <t>86</t>
    </r>
  </si>
  <si>
    <r>
      <t>Sr</t>
    </r>
    <r>
      <rPr>
        <b/>
        <vertAlign val="subscript"/>
        <sz val="12"/>
        <color rgb="FF006100"/>
        <rFont val="Arial"/>
        <family val="2"/>
      </rPr>
      <t>87</t>
    </r>
    <r>
      <rPr>
        <b/>
        <sz val="12"/>
        <color rgb="FF006100"/>
        <rFont val="Arial"/>
        <family val="2"/>
      </rPr>
      <t>/Sr</t>
    </r>
    <r>
      <rPr>
        <b/>
        <vertAlign val="subscript"/>
        <sz val="12"/>
        <color rgb="FF006100"/>
        <rFont val="Arial"/>
        <family val="2"/>
      </rPr>
      <t>86</t>
    </r>
  </si>
  <si>
    <t>N, number of half-lives</t>
  </si>
  <si>
    <t>Isochron Example</t>
  </si>
  <si>
    <t>T=0</t>
  </si>
  <si>
    <t>T=1 half-life</t>
  </si>
  <si>
    <t>Initial atoms of radiogenic dghtr (Sr87) per atom of stable dghtr (Sr86)</t>
  </si>
  <si>
    <t>Radioactive decay constant (%/yr) aka 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</si>
</sst>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sz val="10"/>
      <color rgb="FF006100"/>
      <name val="Arial"/>
      <family val="2"/>
    </font>
    <font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4"/>
      <color theme="1"/>
      <name val="Abadi MT Condensed Light"/>
      <family val="2"/>
    </font>
    <font>
      <b/>
      <sz val="12"/>
      <color rgb="FF006100"/>
      <name val="Arial"/>
      <family val="2"/>
    </font>
    <font>
      <b/>
      <vertAlign val="subscript"/>
      <sz val="12"/>
      <color rgb="FF006100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164" fontId="0" fillId="3" borderId="0" xfId="0" applyNumberForma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9" fillId="2" borderId="0" xfId="1" applyFont="1"/>
    <xf numFmtId="0" fontId="11" fillId="0" borderId="0" xfId="0" applyFont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2" fontId="5" fillId="3" borderId="0" xfId="1" applyNumberFormat="1" applyFont="1" applyFill="1" applyAlignment="1">
      <alignment horizontal="center"/>
    </xf>
    <xf numFmtId="2" fontId="5" fillId="2" borderId="0" xfId="1" applyNumberFormat="1" applyFont="1" applyAlignment="1">
      <alignment horizontal="center"/>
    </xf>
    <xf numFmtId="0" fontId="2" fillId="8" borderId="0" xfId="0" applyFont="1" applyFill="1"/>
    <xf numFmtId="0" fontId="12" fillId="10" borderId="0" xfId="0" applyFont="1" applyFill="1"/>
    <xf numFmtId="0" fontId="12" fillId="7" borderId="0" xfId="0" applyFont="1" applyFill="1"/>
    <xf numFmtId="0" fontId="2" fillId="9" borderId="1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4" borderId="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Followed Hyperlink" xfId="4" builtinId="9" hidden="1"/>
    <cellStyle name="Good" xfId="1" builtinId="26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FF00"/>
      <color rgb="FFFFFFCC"/>
      <color rgb="FF86A44A"/>
      <color rgb="FF40864A"/>
      <color rgb="FF86404A"/>
      <color rgb="FFA8423F"/>
      <color rgb="FF416FA6"/>
      <color rgb="FFFF99FF"/>
      <color rgb="FFABE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4602052059"/>
          <c:y val="0.0297619058738652"/>
          <c:w val="0.733758494707958"/>
          <c:h val="0.8486526862688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'T=0'!$A$9</c:f>
              <c:strCache>
                <c:ptCount val="1"/>
                <c:pt idx="0">
                  <c:v>Mineral P</c:v>
                </c:pt>
              </c:strCache>
            </c:strRef>
          </c:tx>
          <c:spPr>
            <a:ln>
              <a:solidFill>
                <a:srgbClr val="FF0000"/>
              </a:solidFill>
              <a:tailEnd type="triangle" w="lg" len="lg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'T=0'!$C$10</c:f>
              <c:numCache>
                <c:formatCode>General</c:formatCode>
                <c:ptCount val="1"/>
                <c:pt idx="0">
                  <c:v>20.0</c:v>
                </c:pt>
              </c:numCache>
            </c:numRef>
          </c:xVal>
          <c:yVal>
            <c:numRef>
              <c:f>'T=0'!$D$10</c:f>
              <c:numCache>
                <c:formatCode>General</c:formatCode>
                <c:ptCount val="1"/>
                <c:pt idx="0">
                  <c:v>3.0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'T=0'!$A$14</c:f>
              <c:strCache>
                <c:ptCount val="1"/>
                <c:pt idx="0">
                  <c:v>Mineral Q</c:v>
                </c:pt>
              </c:strCache>
            </c:strRef>
          </c:tx>
          <c:spPr>
            <a:ln>
              <a:solidFill>
                <a:srgbClr val="00FF00"/>
              </a:solidFill>
              <a:tailEnd type="triangle" w="lg" len="lg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noFill/>
              </a:ln>
            </c:spPr>
          </c:marker>
          <c:xVal>
            <c:numRef>
              <c:f>'T=0'!$C$15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'T=0'!$D$15</c:f>
              <c:numCache>
                <c:formatCode>General</c:formatCode>
                <c:ptCount val="1"/>
                <c:pt idx="0">
                  <c:v>16.0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'T=0'!$A$18</c:f>
              <c:strCache>
                <c:ptCount val="1"/>
                <c:pt idx="0">
                  <c:v>Mineral R</c:v>
                </c:pt>
              </c:strCache>
            </c:strRef>
          </c:tx>
          <c:spPr>
            <a:ln>
              <a:solidFill>
                <a:srgbClr val="0000FF"/>
              </a:solidFill>
              <a:tailEnd type="triangle" w="lg" len="lg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'T=0'!$C$19</c:f>
              <c:numCache>
                <c:formatCode>General</c:formatCode>
                <c:ptCount val="1"/>
                <c:pt idx="0">
                  <c:v>24.0</c:v>
                </c:pt>
              </c:numCache>
            </c:numRef>
          </c:xVal>
          <c:yVal>
            <c:numRef>
              <c:f>'T=0'!$D$19</c:f>
              <c:numCache>
                <c:formatCode>General</c:formatCode>
                <c:ptCount val="1"/>
                <c:pt idx="0">
                  <c:v>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00824"/>
        <c:axId val="610491336"/>
      </c:scatterChart>
      <c:valAx>
        <c:axId val="610500824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  <a:alpha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Rb</a:t>
                </a:r>
                <a:r>
                  <a:rPr lang="en-US" sz="1600" baseline="-25000"/>
                  <a:t>87 </a:t>
                </a:r>
                <a:r>
                  <a:rPr lang="en-US" sz="1800" b="1" i="0" baseline="0">
                    <a:effectLst/>
                  </a:rPr>
                  <a:t>(P)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33933923951392"/>
              <c:y val="0.925680673590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0491336"/>
        <c:crosses val="autoZero"/>
        <c:crossBetween val="midCat"/>
      </c:valAx>
      <c:valAx>
        <c:axId val="610491336"/>
        <c:scaling>
          <c:orientation val="minMax"/>
          <c:max val="25.0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  <a:alpha val="50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800" b="1" i="0" baseline="0"/>
                  <a:t>Sr</a:t>
                </a:r>
                <a:r>
                  <a:rPr lang="en-US" sz="1800" b="1" i="0" baseline="-25000"/>
                  <a:t>87</a:t>
                </a:r>
              </a:p>
              <a:p>
                <a:pPr>
                  <a:defRPr/>
                </a:pPr>
                <a:r>
                  <a:rPr lang="en-US" sz="1800" baseline="0"/>
                  <a:t>(D)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0500824"/>
        <c:crosses val="autoZero"/>
        <c:crossBetween val="midCat"/>
        <c:majorUnit val="5.0"/>
      </c:valAx>
    </c:plotArea>
    <c:legend>
      <c:legendPos val="r"/>
      <c:layout>
        <c:manualLayout>
          <c:xMode val="edge"/>
          <c:yMode val="edge"/>
          <c:x val="0.838190137201098"/>
          <c:y val="0.323818045227965"/>
          <c:w val="0.15710622089758"/>
          <c:h val="0.206284637509269"/>
        </c:manualLayout>
      </c:layout>
      <c:overlay val="0"/>
    </c:legend>
    <c:plotVisOnly val="0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07870444125"/>
          <c:y val="0.0307692250348553"/>
          <c:w val="0.733876372244773"/>
          <c:h val="0.8439133683243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'T=1 half-life'!$A$9</c:f>
              <c:strCache>
                <c:ptCount val="1"/>
                <c:pt idx="0">
                  <c:v>Mineral P</c:v>
                </c:pt>
              </c:strCache>
            </c:strRef>
          </c:tx>
          <c:spPr>
            <a:ln>
              <a:solidFill>
                <a:srgbClr val="FF0000"/>
              </a:solidFill>
              <a:tailEnd type="triangle" w="lg" len="lg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noFill/>
                <a:ln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1"/>
            <c:marker>
              <c:symbol val="circle"/>
              <c:size val="7"/>
            </c:marker>
            <c:bubble3D val="0"/>
          </c:dPt>
          <c:xVal>
            <c:numRef>
              <c:f>'T=1 half-life'!$C$10:$C$11</c:f>
              <c:numCache>
                <c:formatCode>General</c:formatCode>
                <c:ptCount val="2"/>
                <c:pt idx="0">
                  <c:v>20.0</c:v>
                </c:pt>
                <c:pt idx="1">
                  <c:v>10.0</c:v>
                </c:pt>
              </c:numCache>
            </c:numRef>
          </c:xVal>
          <c:yVal>
            <c:numRef>
              <c:f>'T=1 half-life'!$D$10:$D$11</c:f>
              <c:numCache>
                <c:formatCode>General</c:formatCode>
                <c:ptCount val="2"/>
                <c:pt idx="0">
                  <c:v>3.0</c:v>
                </c:pt>
                <c:pt idx="1">
                  <c:v>13.0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'T=1 half-life'!$A$14</c:f>
              <c:strCache>
                <c:ptCount val="1"/>
                <c:pt idx="0">
                  <c:v>Mineral Q</c:v>
                </c:pt>
              </c:strCache>
            </c:strRef>
          </c:tx>
          <c:spPr>
            <a:ln>
              <a:solidFill>
                <a:srgbClr val="00FF00"/>
              </a:solidFill>
              <a:tailEnd type="triangle" w="lg" len="lg"/>
            </a:ln>
          </c:spPr>
          <c:marker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noFill/>
                <a:ln>
                  <a:solidFill>
                    <a:srgbClr val="00FF00"/>
                  </a:solidFill>
                </a:ln>
              </c:spPr>
            </c:marker>
            <c:bubble3D val="0"/>
          </c:dPt>
          <c:dPt>
            <c:idx val="1"/>
            <c:marker>
              <c:symbol val="circle"/>
              <c:size val="7"/>
            </c:marker>
            <c:bubble3D val="0"/>
          </c:dPt>
          <c:xVal>
            <c:numRef>
              <c:f>'T=1 half-life'!$C$15:$C$16</c:f>
              <c:numCache>
                <c:formatCode>General</c:formatCode>
                <c:ptCount val="2"/>
                <c:pt idx="0">
                  <c:v>12.0</c:v>
                </c:pt>
                <c:pt idx="1">
                  <c:v>6.0</c:v>
                </c:pt>
              </c:numCache>
            </c:numRef>
          </c:xVal>
          <c:yVal>
            <c:numRef>
              <c:f>'T=1 half-life'!$D$15:$D$16</c:f>
              <c:numCache>
                <c:formatCode>General</c:formatCode>
                <c:ptCount val="2"/>
                <c:pt idx="0">
                  <c:v>16.0</c:v>
                </c:pt>
                <c:pt idx="1">
                  <c:v>22.0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'T=1 half-life'!$A$18</c:f>
              <c:strCache>
                <c:ptCount val="1"/>
                <c:pt idx="0">
                  <c:v>Mineral R</c:v>
                </c:pt>
              </c:strCache>
            </c:strRef>
          </c:tx>
          <c:spPr>
            <a:ln>
              <a:solidFill>
                <a:srgbClr val="0000FF"/>
              </a:solidFill>
              <a:tailEnd type="triangle" w="lg" len="lg"/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noFill/>
                <a:ln>
                  <a:solidFill>
                    <a:srgbClr val="0000FF"/>
                  </a:solidFill>
                </a:ln>
              </c:spPr>
            </c:marker>
            <c:bubble3D val="0"/>
          </c:dPt>
          <c:dPt>
            <c:idx val="1"/>
            <c:marker>
              <c:symbol val="circle"/>
              <c:size val="7"/>
            </c:marker>
            <c:bubble3D val="0"/>
          </c:dPt>
          <c:xVal>
            <c:numRef>
              <c:f>'T=1 half-life'!$C$19:$C$20</c:f>
              <c:numCache>
                <c:formatCode>General</c:formatCode>
                <c:ptCount val="2"/>
                <c:pt idx="0">
                  <c:v>24.0</c:v>
                </c:pt>
                <c:pt idx="1">
                  <c:v>12.0</c:v>
                </c:pt>
              </c:numCache>
            </c:numRef>
          </c:xVal>
          <c:yVal>
            <c:numRef>
              <c:f>'T=1 half-life'!$D$19:$D$20</c:f>
              <c:numCache>
                <c:formatCode>General</c:formatCode>
                <c:ptCount val="2"/>
                <c:pt idx="0">
                  <c:v>8.0</c:v>
                </c:pt>
                <c:pt idx="1">
                  <c:v>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17096"/>
        <c:axId val="621523960"/>
      </c:scatterChart>
      <c:valAx>
        <c:axId val="621517096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  <a:alpha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Rb</a:t>
                </a:r>
                <a:r>
                  <a:rPr lang="en-US" sz="1600" baseline="-25000"/>
                  <a:t>87 </a:t>
                </a:r>
                <a:r>
                  <a:rPr lang="en-US" sz="1800" b="1" i="0" baseline="0">
                    <a:effectLst/>
                  </a:rPr>
                  <a:t>(P)</a:t>
                </a:r>
                <a:endParaRPr lang="en-US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1523960"/>
        <c:crosses val="autoZero"/>
        <c:crossBetween val="midCat"/>
      </c:valAx>
      <c:valAx>
        <c:axId val="621523960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  <a:alpha val="50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Sr</a:t>
                </a:r>
                <a:r>
                  <a:rPr lang="en-US" sz="1800" b="1" i="0" baseline="-25000"/>
                  <a:t>87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(D)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1517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8191500354127"/>
          <c:y val="0.323823718018441"/>
          <c:w val="0.156633386348662"/>
          <c:h val="0.20391779089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722765639019"/>
          <c:y val="0.0293135833268366"/>
          <c:w val="0.699194583339002"/>
          <c:h val="0.8005058080611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'T=1 half-life (isochron)'!$B$12</c:f>
              <c:strCache>
                <c:ptCount val="1"/>
                <c:pt idx="0">
                  <c:v>Mineral P</c:v>
                </c:pt>
              </c:strCache>
            </c:strRef>
          </c:tx>
          <c:spPr>
            <a:ln>
              <a:solidFill>
                <a:srgbClr val="FF0000">
                  <a:alpha val="35000"/>
                </a:srgbClr>
              </a:solidFill>
              <a:prstDash val="sysDash"/>
              <a:tailEnd type="triangle" w="lg" len="lg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noFill/>
                <a:ln>
                  <a:solidFill>
                    <a:srgbClr val="FF0000"/>
                  </a:solidFill>
                </a:ln>
              </c:spPr>
            </c:marker>
            <c:bubble3D val="0"/>
          </c:dPt>
          <c:dPt>
            <c:idx val="1"/>
            <c:marker>
              <c:symbol val="circle"/>
              <c:size val="7"/>
            </c:marker>
            <c:bubble3D val="0"/>
          </c:dPt>
          <c:xVal>
            <c:numRef>
              <c:f>'T=1 half-life (isochron)'!$C$13:$C$14</c:f>
              <c:numCache>
                <c:formatCode>0</c:formatCode>
                <c:ptCount val="2"/>
                <c:pt idx="0" formatCode="General">
                  <c:v>20.0</c:v>
                </c:pt>
                <c:pt idx="1">
                  <c:v>10.0</c:v>
                </c:pt>
              </c:numCache>
            </c:numRef>
          </c:xVal>
          <c:yVal>
            <c:numRef>
              <c:f>'T=1 half-life (isochron)'!$D$13:$D$14</c:f>
              <c:numCache>
                <c:formatCode>0</c:formatCode>
                <c:ptCount val="2"/>
                <c:pt idx="0" formatCode="General">
                  <c:v>3.0</c:v>
                </c:pt>
                <c:pt idx="1">
                  <c:v>13.0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'T=1 half-life (isochron)'!$B$16</c:f>
              <c:strCache>
                <c:ptCount val="1"/>
                <c:pt idx="0">
                  <c:v>Mineral Q</c:v>
                </c:pt>
              </c:strCache>
            </c:strRef>
          </c:tx>
          <c:spPr>
            <a:ln>
              <a:solidFill>
                <a:srgbClr val="00FF00">
                  <a:alpha val="45000"/>
                </a:srgbClr>
              </a:solidFill>
              <a:prstDash val="sysDash"/>
              <a:tailEnd type="triangle" w="lg" len="lg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marker>
              <c:symbol val="circle"/>
              <c:size val="10"/>
              <c:spPr>
                <a:noFill/>
                <a:ln>
                  <a:solidFill>
                    <a:srgbClr val="00FF00"/>
                  </a:solidFill>
                </a:ln>
              </c:spPr>
            </c:marker>
            <c:bubble3D val="0"/>
          </c:dPt>
          <c:xVal>
            <c:numRef>
              <c:f>'T=1 half-life (isochron)'!$C$17:$C$18</c:f>
              <c:numCache>
                <c:formatCode>0</c:formatCode>
                <c:ptCount val="2"/>
                <c:pt idx="0" formatCode="General">
                  <c:v>12.0</c:v>
                </c:pt>
                <c:pt idx="1">
                  <c:v>6.0</c:v>
                </c:pt>
              </c:numCache>
            </c:numRef>
          </c:xVal>
          <c:yVal>
            <c:numRef>
              <c:f>'T=1 half-life (isochron)'!$D$17:$D$18</c:f>
              <c:numCache>
                <c:formatCode>0</c:formatCode>
                <c:ptCount val="2"/>
                <c:pt idx="0" formatCode="General">
                  <c:v>16.0</c:v>
                </c:pt>
                <c:pt idx="1">
                  <c:v>22.0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'T=1 half-life (isochron)'!$B$20</c:f>
              <c:strCache>
                <c:ptCount val="1"/>
                <c:pt idx="0">
                  <c:v>Mineral R</c:v>
                </c:pt>
              </c:strCache>
            </c:strRef>
          </c:tx>
          <c:spPr>
            <a:ln>
              <a:solidFill>
                <a:srgbClr val="0000FF">
                  <a:alpha val="35000"/>
                </a:srgbClr>
              </a:solidFill>
              <a:prstDash val="sysDash"/>
              <a:tailEnd type="triangle" w="lg" len="lg"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Pt>
            <c:idx val="0"/>
            <c:marker>
              <c:symbol val="circle"/>
              <c:size val="10"/>
              <c:spPr>
                <a:noFill/>
                <a:ln>
                  <a:solidFill>
                    <a:srgbClr val="0000FF"/>
                  </a:solidFill>
                </a:ln>
              </c:spPr>
            </c:marker>
            <c:bubble3D val="0"/>
          </c:dPt>
          <c:dPt>
            <c:idx val="1"/>
            <c:marker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  <c:bubble3D val="0"/>
          </c:dPt>
          <c:xVal>
            <c:numRef>
              <c:f>'T=1 half-life (isochron)'!$C$21:$C$22</c:f>
              <c:numCache>
                <c:formatCode>0</c:formatCode>
                <c:ptCount val="2"/>
                <c:pt idx="0" formatCode="General">
                  <c:v>24.0</c:v>
                </c:pt>
                <c:pt idx="1">
                  <c:v>12.0</c:v>
                </c:pt>
              </c:numCache>
            </c:numRef>
          </c:xVal>
          <c:yVal>
            <c:numRef>
              <c:f>'T=1 half-life (isochron)'!$D$21:$D$22</c:f>
              <c:numCache>
                <c:formatCode>0</c:formatCode>
                <c:ptCount val="2"/>
                <c:pt idx="0" formatCode="General">
                  <c:v>8.0</c:v>
                </c:pt>
                <c:pt idx="1">
                  <c:v>20.0</c:v>
                </c:pt>
              </c:numCache>
            </c:numRef>
          </c:yVal>
          <c:smooth val="0"/>
        </c:ser>
        <c:ser>
          <c:idx val="3"/>
          <c:order val="3"/>
          <c:tx>
            <c:v>P-normalized</c:v>
          </c:tx>
          <c:spPr>
            <a:ln w="19050">
              <a:solidFill>
                <a:srgbClr val="FF0000"/>
              </a:solidFill>
              <a:headEnd type="none"/>
              <a:tailEnd type="triangle" w="lg" len="lg"/>
            </a:ln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</c:spPr>
          </c:marker>
          <c:xVal>
            <c:numRef>
              <c:f>'T=1 half-life (isochron)'!$F$13:$F$14</c:f>
              <c:numCache>
                <c:formatCode>0.000</c:formatCode>
                <c:ptCount val="2"/>
                <c:pt idx="0" formatCode="0.00">
                  <c:v>13.33333333333333</c:v>
                </c:pt>
                <c:pt idx="1">
                  <c:v>6.666666666666667</c:v>
                </c:pt>
              </c:numCache>
            </c:numRef>
          </c:xVal>
          <c:yVal>
            <c:numRef>
              <c:f>'T=1 half-life (isochron)'!$G$13:$G$14</c:f>
              <c:numCache>
                <c:formatCode>0.000</c:formatCode>
                <c:ptCount val="2"/>
                <c:pt idx="0" formatCode="0.00">
                  <c:v>2.0</c:v>
                </c:pt>
                <c:pt idx="1">
                  <c:v>8.666666666666665</c:v>
                </c:pt>
              </c:numCache>
            </c:numRef>
          </c:yVal>
          <c:smooth val="0"/>
        </c:ser>
        <c:ser>
          <c:idx val="4"/>
          <c:order val="4"/>
          <c:tx>
            <c:v>Q-normalized</c:v>
          </c:tx>
          <c:spPr>
            <a:ln w="19050">
              <a:solidFill>
                <a:srgbClr val="00FF00"/>
              </a:solidFill>
              <a:tailEnd type="triangle" w="med" len="med"/>
            </a:ln>
          </c:spPr>
          <c:marker>
            <c:symbol val="circle"/>
            <c:size val="3"/>
            <c:spPr>
              <a:solidFill>
                <a:srgbClr val="00FF00"/>
              </a:solidFill>
              <a:ln>
                <a:noFill/>
              </a:ln>
            </c:spPr>
          </c:marker>
          <c:xVal>
            <c:numRef>
              <c:f>'T=1 half-life (isochron)'!$F$17:$F$18</c:f>
              <c:numCache>
                <c:formatCode>0.000</c:formatCode>
                <c:ptCount val="2"/>
                <c:pt idx="0" formatCode="0.00">
                  <c:v>1.5</c:v>
                </c:pt>
                <c:pt idx="1">
                  <c:v>0.75</c:v>
                </c:pt>
              </c:numCache>
            </c:numRef>
          </c:xVal>
          <c:yVal>
            <c:numRef>
              <c:f>'T=1 half-life (isochron)'!$G$17:$G$18</c:f>
              <c:numCache>
                <c:formatCode>0.000</c:formatCode>
                <c:ptCount val="2"/>
                <c:pt idx="0" formatCode="0.00">
                  <c:v>2.0</c:v>
                </c:pt>
                <c:pt idx="1">
                  <c:v>2.75</c:v>
                </c:pt>
              </c:numCache>
            </c:numRef>
          </c:yVal>
          <c:smooth val="0"/>
        </c:ser>
        <c:ser>
          <c:idx val="5"/>
          <c:order val="5"/>
          <c:tx>
            <c:v>R-normalized</c:v>
          </c:tx>
          <c:spPr>
            <a:ln w="19050">
              <a:solidFill>
                <a:srgbClr val="0000FF"/>
              </a:solidFill>
              <a:tailEnd type="triangle" w="lg" len="lg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'T=1 half-life (isochron)'!$F$21:$F$22</c:f>
              <c:numCache>
                <c:formatCode>0.000</c:formatCode>
                <c:ptCount val="2"/>
                <c:pt idx="0" formatCode="0.00">
                  <c:v>6.0</c:v>
                </c:pt>
                <c:pt idx="1">
                  <c:v>3.0</c:v>
                </c:pt>
              </c:numCache>
            </c:numRef>
          </c:xVal>
          <c:yVal>
            <c:numRef>
              <c:f>'T=1 half-life (isochron)'!$G$21:$G$22</c:f>
              <c:numCache>
                <c:formatCode>0.000</c:formatCode>
                <c:ptCount val="2"/>
                <c:pt idx="0" formatCode="0.00">
                  <c:v>2.0</c:v>
                </c:pt>
                <c:pt idx="1">
                  <c:v>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603400"/>
        <c:axId val="621612392"/>
      </c:scatterChart>
      <c:valAx>
        <c:axId val="621603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  <a:alpha val="60000"/>
                </a:schemeClr>
              </a:solidFill>
            </a:ln>
          </c:spPr>
        </c:majorGridlines>
        <c:minorGridlines>
          <c:spPr>
            <a:ln>
              <a:solidFill>
                <a:schemeClr val="bg2">
                  <a:alpha val="52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Rb</a:t>
                </a:r>
                <a:r>
                  <a:rPr lang="en-US" sz="1800" b="1" i="0" baseline="-25000"/>
                  <a:t>87</a:t>
                </a:r>
                <a:r>
                  <a:rPr lang="en-US" sz="1800" b="1" i="0" baseline="0"/>
                  <a:t>/Sr</a:t>
                </a:r>
                <a:r>
                  <a:rPr lang="en-US" sz="1800" b="1" i="0" baseline="-25000"/>
                  <a:t>86</a:t>
                </a:r>
                <a:r>
                  <a:rPr lang="en-US" sz="1800" b="1" i="0" baseline="0"/>
                  <a:t> (P/Di</a:t>
                </a:r>
                <a:r>
                  <a:rPr lang="en-US" sz="1000" b="1" i="0" u="none" strike="noStrike" baseline="0"/>
                  <a:t>  </a:t>
                </a:r>
                <a:r>
                  <a:rPr lang="en-US" sz="1800" b="1" i="0" baseline="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621612392"/>
        <c:crossesAt val="0.0"/>
        <c:crossBetween val="midCat"/>
      </c:valAx>
      <c:valAx>
        <c:axId val="621612392"/>
        <c:scaling>
          <c:orientation val="minMax"/>
          <c:max val="25.0"/>
          <c:min val="0.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60000"/>
                </a:schemeClr>
              </a:solidFill>
            </a:ln>
          </c:spPr>
        </c:majorGridlines>
        <c:minorGridlines>
          <c:spPr>
            <a:ln>
              <a:solidFill>
                <a:schemeClr val="bg2">
                  <a:alpha val="49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Sr</a:t>
                </a:r>
                <a:r>
                  <a:rPr lang="en-US" sz="1800" b="1" i="0" baseline="-25000"/>
                  <a:t>87</a:t>
                </a:r>
                <a:r>
                  <a:rPr lang="en-US" sz="1800" b="1" i="0" baseline="0"/>
                  <a:t>/Sr</a:t>
                </a:r>
                <a:r>
                  <a:rPr lang="en-US" sz="1800" b="1" i="0" baseline="-25000"/>
                  <a:t>86</a:t>
                </a:r>
                <a:r>
                  <a:rPr lang="en-US" sz="1600" b="1" i="0" u="none" strike="noStrike" baseline="0"/>
                  <a:t>   (D/Di)</a:t>
                </a:r>
                <a:endParaRPr lang="en-US" sz="18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621603400"/>
        <c:crosses val="autoZero"/>
        <c:crossBetween val="midCat"/>
        <c:majorUnit val="5.0"/>
        <c:minorUnit val="1.0"/>
      </c:valAx>
    </c:plotArea>
    <c:legend>
      <c:legendPos val="r"/>
      <c:layout>
        <c:manualLayout>
          <c:xMode val="edge"/>
          <c:yMode val="edge"/>
          <c:x val="0.812689335302798"/>
          <c:y val="0.322779761440711"/>
          <c:w val="0.152882816142633"/>
          <c:h val="0.39378893479899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12697</xdr:colOff>
      <xdr:row>0</xdr:row>
      <xdr:rowOff>12699</xdr:rowOff>
    </xdr:from>
    <xdr:to>
      <xdr:col>15</xdr:col>
      <xdr:colOff>229105</xdr:colOff>
      <xdr:row>33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6348</xdr:colOff>
      <xdr:row>0</xdr:row>
      <xdr:rowOff>12699</xdr:rowOff>
    </xdr:from>
    <xdr:to>
      <xdr:col>15</xdr:col>
      <xdr:colOff>225425</xdr:colOff>
      <xdr:row>34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36</xdr:row>
      <xdr:rowOff>33866</xdr:rowOff>
    </xdr:from>
    <xdr:to>
      <xdr:col>3</xdr:col>
      <xdr:colOff>287867</xdr:colOff>
      <xdr:row>46</xdr:row>
      <xdr:rowOff>152399</xdr:rowOff>
    </xdr:to>
    <xdr:cxnSp macro="">
      <xdr:nvCxnSpPr>
        <xdr:cNvPr id="6" name="Straight Connector 5"/>
        <xdr:cNvCxnSpPr/>
      </xdr:nvCxnSpPr>
      <xdr:spPr>
        <a:xfrm flipV="1">
          <a:off x="457200" y="5723466"/>
          <a:ext cx="1761067" cy="16425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12697</xdr:colOff>
      <xdr:row>0</xdr:row>
      <xdr:rowOff>19050</xdr:rowOff>
    </xdr:from>
    <xdr:to>
      <xdr:col>19</xdr:col>
      <xdr:colOff>647700</xdr:colOff>
      <xdr:row>31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14</xdr:row>
      <xdr:rowOff>44450</xdr:rowOff>
    </xdr:from>
    <xdr:to>
      <xdr:col>11</xdr:col>
      <xdr:colOff>539750</xdr:colOff>
      <xdr:row>24</xdr:row>
      <xdr:rowOff>95250</xdr:rowOff>
    </xdr:to>
    <xdr:cxnSp macro="">
      <xdr:nvCxnSpPr>
        <xdr:cNvPr id="4" name="Straight Connector 3"/>
        <xdr:cNvCxnSpPr/>
      </xdr:nvCxnSpPr>
      <xdr:spPr>
        <a:xfrm flipV="1">
          <a:off x="7905750" y="2736850"/>
          <a:ext cx="1752600" cy="1625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27</xdr:row>
      <xdr:rowOff>82548</xdr:rowOff>
    </xdr:from>
    <xdr:to>
      <xdr:col>10</xdr:col>
      <xdr:colOff>457200</xdr:colOff>
      <xdr:row>66</xdr:row>
      <xdr:rowOff>15875</xdr:rowOff>
    </xdr:to>
    <xdr:sp macro="" textlink="">
      <xdr:nvSpPr>
        <xdr:cNvPr id="9" name="TextBox 8"/>
        <xdr:cNvSpPr txBox="1"/>
      </xdr:nvSpPr>
      <xdr:spPr>
        <a:xfrm>
          <a:off x="47624" y="4806948"/>
          <a:ext cx="8931276" cy="58769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NOTES:</a:t>
          </a:r>
        </a:p>
        <a:p>
          <a:endParaRPr lang="en-US" sz="1100"/>
        </a:p>
        <a:p>
          <a:r>
            <a:rPr lang="en-US" sz="1100"/>
            <a:t>- Each of the thicker negatively-sloped</a:t>
          </a:r>
          <a:r>
            <a:rPr lang="en-US" sz="1100" baseline="0"/>
            <a:t> lines on the graph represents the aging of its corresponding mineral before normalizing.  Note how their endpoints are not necessarily linear.  </a:t>
          </a:r>
          <a:r>
            <a:rPr lang="en-US" sz="1100" b="1" baseline="0"/>
            <a:t>Without the additional measurement of a non-radiogenic isotope of the daughter element, measurements of only these amounts usually do not tell us much about the rock's age.</a:t>
          </a:r>
        </a:p>
        <a:p>
          <a:endParaRPr lang="en-US" sz="1100" baseline="0"/>
        </a:p>
        <a:p>
          <a:r>
            <a:rPr lang="en-US" sz="1100" baseline="0"/>
            <a:t>- Each thinner negatively-sloped line represents the aging of its corresponding mineral, </a:t>
          </a:r>
          <a:r>
            <a:rPr lang="en-US" sz="1100" i="1" baseline="0"/>
            <a:t>normalized by non-radiogenic Strontium-86--the stable daughter</a:t>
          </a:r>
          <a:r>
            <a:rPr lang="en-US" sz="1100" baseline="0"/>
            <a:t>.  Their endpoints fall on a line--both horizontally at age=0, and at a slant after aging for the number of years shown in the lavender cell.  </a:t>
          </a:r>
          <a:r>
            <a:rPr lang="en-US" sz="1100" b="1" baseline="0"/>
            <a:t>This is the isochron.</a:t>
          </a:r>
        </a:p>
        <a:p>
          <a:endParaRPr lang="en-US" sz="1100"/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- The thin blue line on the graph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with a positive slope can be clicked on and dragged around (that is, it's not part of the graph). 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It's just there as a visual aid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to see whether the points of the isochron fall on a straight line.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/>
            <a:t>- The yellow, lavender and blue cells</a:t>
          </a:r>
          <a:r>
            <a:rPr lang="en-US" sz="1100" baseline="0"/>
            <a:t> are editable; the light green cells contain formulas.   Edit a yellow cell to "create" your own </a:t>
          </a:r>
          <a:r>
            <a:rPr lang="en-US" sz="1100" b="1" baseline="0"/>
            <a:t>mineral</a:t>
          </a:r>
          <a:r>
            <a:rPr lang="en-US" sz="1100" baseline="0"/>
            <a:t> .  </a:t>
          </a:r>
          <a:r>
            <a:rPr lang="en-US" sz="1100" b="1" baseline="0"/>
            <a:t>Note that this does not destroy the validity of the isochron</a:t>
          </a:r>
          <a:r>
            <a:rPr lang="en-US" sz="1100" baseline="0"/>
            <a:t>; it works with any mineral's measurable quantities of the  isotopes  chosen for dating.</a:t>
          </a:r>
        </a:p>
        <a:p>
          <a:endParaRPr lang="en-US" sz="1100" baseline="0"/>
        </a:p>
        <a:p>
          <a:r>
            <a:rPr lang="en-US" sz="1100" baseline="0"/>
            <a:t>- Edit a blue cell to change the decay properties of the radioactive isotope, that is, to "create" your own </a:t>
          </a:r>
          <a:r>
            <a:rPr lang="en-US" sz="1100" b="1" baseline="0"/>
            <a:t>element</a:t>
          </a:r>
          <a:r>
            <a:rPr lang="en-US" sz="1100" baseline="0"/>
            <a:t> with its characteristic half-life.  Edit a lavender cell to change the age represented by the endpoints on the diagram.</a:t>
          </a:r>
        </a:p>
        <a:p>
          <a:endParaRPr lang="en-US" sz="1100" baseline="0"/>
        </a:p>
        <a:p>
          <a:r>
            <a:rPr lang="en-US" sz="1100" baseline="0"/>
            <a:t>- Edit the orange cell to modify the initial ratio of radiogenic /non-radiogenic daughter (e.g., Sr87/Sr86). </a:t>
          </a:r>
        </a:p>
        <a:p>
          <a:endParaRPr lang="en-US" sz="1100" baseline="0"/>
        </a:p>
        <a:p>
          <a:r>
            <a:rPr lang="en-US" sz="1100" baseline="0"/>
            <a:t>- Simulate a contamination of the rock sample:  Edit one or more of the light green cells, plugging in an arbitrary number instead of the formula.  This models what happens when a rock is no longer a closed system; some of the atoms have either escaped or been added to one or more minerals.  </a:t>
          </a:r>
          <a:r>
            <a:rPr lang="en-US" sz="1100" b="1" baseline="0"/>
            <a:t>Note how the isochron properties are destroyed by these modifications.</a:t>
          </a:r>
        </a:p>
        <a:p>
          <a:endParaRPr lang="en-US" sz="1100"/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Although Rb and Sr are shown here, for convenience the actual decay constant is different than in this example.  Rb has a half-life of about 48 billion years.  (Feel free to plug it in if you like!)</a:t>
          </a:r>
          <a:endParaRPr lang="en-US"/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8</xdr:col>
      <xdr:colOff>647700</xdr:colOff>
      <xdr:row>23</xdr:row>
      <xdr:rowOff>88900</xdr:rowOff>
    </xdr:from>
    <xdr:to>
      <xdr:col>14</xdr:col>
      <xdr:colOff>152400</xdr:colOff>
      <xdr:row>23</xdr:row>
      <xdr:rowOff>88900</xdr:rowOff>
    </xdr:to>
    <xdr:cxnSp macro="">
      <xdr:nvCxnSpPr>
        <xdr:cNvPr id="7" name="Straight Connector 6"/>
        <xdr:cNvCxnSpPr/>
      </xdr:nvCxnSpPr>
      <xdr:spPr>
        <a:xfrm>
          <a:off x="7747000" y="4203700"/>
          <a:ext cx="3543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50" zoomScaleNormal="150" zoomScalePageLayoutView="150" workbookViewId="0">
      <selection activeCell="C15" sqref="C15"/>
    </sheetView>
  </sheetViews>
  <sheetFormatPr baseColWidth="10" defaultColWidth="8.83203125" defaultRowHeight="12" x14ac:dyDescent="0"/>
  <cols>
    <col min="2" max="2" width="7.5" style="2" customWidth="1"/>
    <col min="6" max="7" width="10.83203125" customWidth="1"/>
  </cols>
  <sheetData>
    <row r="1" spans="1:4" ht="23.25" customHeight="1">
      <c r="A1" s="12" t="s">
        <v>24</v>
      </c>
    </row>
    <row r="2" spans="1:4" ht="13.5" customHeight="1"/>
    <row r="5" spans="1:4">
      <c r="C5" s="23" t="s">
        <v>5</v>
      </c>
      <c r="D5" s="23"/>
    </row>
    <row r="6" spans="1:4">
      <c r="C6" s="23"/>
      <c r="D6" s="23"/>
    </row>
    <row r="7" spans="1:4">
      <c r="C7" s="23"/>
      <c r="D7" s="23"/>
    </row>
    <row r="8" spans="1:4">
      <c r="C8" s="5" t="s">
        <v>9</v>
      </c>
      <c r="D8" s="5" t="s">
        <v>10</v>
      </c>
    </row>
    <row r="9" spans="1:4" ht="15">
      <c r="A9" s="19" t="s">
        <v>0</v>
      </c>
      <c r="C9" s="3" t="s">
        <v>6</v>
      </c>
      <c r="D9" s="3" t="s">
        <v>7</v>
      </c>
    </row>
    <row r="10" spans="1:4">
      <c r="B10" s="2" t="s">
        <v>3</v>
      </c>
      <c r="C10">
        <v>20</v>
      </c>
      <c r="D10">
        <v>3</v>
      </c>
    </row>
    <row r="14" spans="1:4">
      <c r="A14" s="17" t="s">
        <v>1</v>
      </c>
    </row>
    <row r="15" spans="1:4">
      <c r="B15" s="2" t="s">
        <v>3</v>
      </c>
      <c r="C15">
        <v>12</v>
      </c>
      <c r="D15">
        <v>16</v>
      </c>
    </row>
    <row r="18" spans="1:4">
      <c r="A18" s="18" t="s">
        <v>2</v>
      </c>
    </row>
    <row r="19" spans="1:4">
      <c r="B19" s="2" t="s">
        <v>3</v>
      </c>
      <c r="C19">
        <v>24</v>
      </c>
      <c r="D19">
        <v>8</v>
      </c>
    </row>
  </sheetData>
  <mergeCells count="1">
    <mergeCell ref="C5:D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50" zoomScaleNormal="150" zoomScalePageLayoutView="150" workbookViewId="0">
      <selection activeCell="D39" sqref="D39"/>
    </sheetView>
  </sheetViews>
  <sheetFormatPr baseColWidth="10" defaultColWidth="8.83203125" defaultRowHeight="12" x14ac:dyDescent="0"/>
  <cols>
    <col min="2" max="2" width="7.5" style="2" customWidth="1"/>
    <col min="6" max="7" width="10.83203125" customWidth="1"/>
  </cols>
  <sheetData>
    <row r="1" spans="1:5" ht="23.25" customHeight="1">
      <c r="A1" s="12" t="s">
        <v>25</v>
      </c>
    </row>
    <row r="2" spans="1:5" ht="13.5" customHeight="1"/>
    <row r="5" spans="1:5">
      <c r="C5" s="23" t="s">
        <v>5</v>
      </c>
      <c r="D5" s="23"/>
    </row>
    <row r="6" spans="1:5">
      <c r="C6" s="23"/>
      <c r="D6" s="23"/>
    </row>
    <row r="7" spans="1:5">
      <c r="C7" s="23"/>
      <c r="D7" s="23"/>
    </row>
    <row r="8" spans="1:5">
      <c r="C8" s="5" t="s">
        <v>9</v>
      </c>
      <c r="D8" s="5" t="s">
        <v>10</v>
      </c>
    </row>
    <row r="9" spans="1:5" ht="15">
      <c r="A9" s="19" t="s">
        <v>0</v>
      </c>
      <c r="C9" s="3" t="s">
        <v>6</v>
      </c>
      <c r="D9" s="3" t="s">
        <v>7</v>
      </c>
      <c r="E9" s="3"/>
    </row>
    <row r="10" spans="1:5">
      <c r="B10" s="2" t="s">
        <v>3</v>
      </c>
      <c r="C10">
        <v>20</v>
      </c>
      <c r="D10">
        <v>3</v>
      </c>
    </row>
    <row r="11" spans="1:5">
      <c r="B11" s="2" t="s">
        <v>4</v>
      </c>
      <c r="C11">
        <f>0.5*C10</f>
        <v>10</v>
      </c>
      <c r="D11">
        <f>C11+D10</f>
        <v>13</v>
      </c>
    </row>
    <row r="14" spans="1:5">
      <c r="A14" s="17" t="s">
        <v>1</v>
      </c>
    </row>
    <row r="15" spans="1:5">
      <c r="B15" s="2" t="s">
        <v>3</v>
      </c>
      <c r="C15">
        <v>12</v>
      </c>
      <c r="D15">
        <v>16</v>
      </c>
    </row>
    <row r="16" spans="1:5">
      <c r="B16" s="2" t="s">
        <v>4</v>
      </c>
      <c r="C16">
        <f>0.5*C15</f>
        <v>6</v>
      </c>
      <c r="D16">
        <f>C16+D15</f>
        <v>22</v>
      </c>
    </row>
    <row r="18" spans="1:4">
      <c r="A18" s="18" t="s">
        <v>2</v>
      </c>
    </row>
    <row r="19" spans="1:4">
      <c r="B19" s="2" t="s">
        <v>3</v>
      </c>
      <c r="C19">
        <v>24</v>
      </c>
      <c r="D19">
        <v>8</v>
      </c>
    </row>
    <row r="20" spans="1:4">
      <c r="B20" s="2" t="s">
        <v>4</v>
      </c>
      <c r="C20">
        <f>0.5*C19</f>
        <v>12</v>
      </c>
      <c r="D20">
        <f>C20+D19</f>
        <v>20</v>
      </c>
    </row>
  </sheetData>
  <mergeCells count="1">
    <mergeCell ref="C5:D7"/>
  </mergeCells>
  <phoneticPr fontId="16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50" zoomScaleNormal="150" zoomScalePageLayoutView="150" workbookViewId="0">
      <selection activeCell="B5" sqref="B5:C5"/>
    </sheetView>
  </sheetViews>
  <sheetFormatPr baseColWidth="10" defaultColWidth="8.83203125" defaultRowHeight="12" x14ac:dyDescent="0"/>
  <cols>
    <col min="1" max="1" width="10.83203125" customWidth="1"/>
    <col min="2" max="2" width="13.1640625" style="2" customWidth="1"/>
    <col min="3" max="3" width="9.5" bestFit="1" customWidth="1"/>
    <col min="4" max="4" width="12" customWidth="1"/>
    <col min="5" max="5" width="13.83203125" customWidth="1"/>
    <col min="6" max="6" width="12" customWidth="1"/>
    <col min="7" max="7" width="10.83203125" bestFit="1" customWidth="1"/>
    <col min="8" max="8" width="11" customWidth="1"/>
  </cols>
  <sheetData>
    <row r="1" spans="1:8" ht="21">
      <c r="A1" s="12" t="s">
        <v>23</v>
      </c>
    </row>
    <row r="2" spans="1:8" ht="13.5" customHeight="1" thickBot="1"/>
    <row r="3" spans="1:8" ht="13" thickBot="1">
      <c r="C3" s="20">
        <v>2</v>
      </c>
      <c r="D3" t="s">
        <v>26</v>
      </c>
    </row>
    <row r="4" spans="1:8" ht="13" thickBot="1">
      <c r="C4" s="9">
        <f>LN(2)/B5</f>
        <v>0.10002123817603828</v>
      </c>
      <c r="D4" t="s">
        <v>27</v>
      </c>
    </row>
    <row r="5" spans="1:8" ht="13" thickBot="1">
      <c r="B5" s="25">
        <v>6.93</v>
      </c>
      <c r="C5" s="26"/>
      <c r="D5" t="s">
        <v>15</v>
      </c>
    </row>
    <row r="6" spans="1:8" ht="13" thickBot="1">
      <c r="B6" s="27">
        <v>6.93</v>
      </c>
      <c r="C6" s="28"/>
      <c r="D6" t="s">
        <v>14</v>
      </c>
    </row>
    <row r="7" spans="1:8">
      <c r="C7" s="5">
        <f>B6/B5</f>
        <v>1</v>
      </c>
      <c r="D7" t="s">
        <v>22</v>
      </c>
    </row>
    <row r="9" spans="1:8">
      <c r="C9" s="29" t="s">
        <v>19</v>
      </c>
      <c r="D9" s="29"/>
      <c r="E9" s="29"/>
    </row>
    <row r="10" spans="1:8" s="4" customFormat="1" ht="29">
      <c r="C10" s="10" t="s">
        <v>11</v>
      </c>
      <c r="D10" s="10" t="s">
        <v>12</v>
      </c>
      <c r="E10" s="4" t="s">
        <v>18</v>
      </c>
      <c r="F10" s="24" t="s">
        <v>13</v>
      </c>
      <c r="G10" s="24"/>
      <c r="H10"/>
    </row>
    <row r="11" spans="1:8" ht="20.25" customHeight="1">
      <c r="B11" s="1"/>
      <c r="C11" s="7" t="s">
        <v>6</v>
      </c>
      <c r="D11" s="7" t="s">
        <v>7</v>
      </c>
      <c r="E11" s="7" t="s">
        <v>8</v>
      </c>
      <c r="F11" s="11" t="s">
        <v>20</v>
      </c>
      <c r="G11" s="11" t="s">
        <v>21</v>
      </c>
    </row>
    <row r="12" spans="1:8" ht="16" thickBot="1">
      <c r="B12" s="19" t="s">
        <v>0</v>
      </c>
      <c r="C12" s="7"/>
      <c r="D12" s="7"/>
      <c r="E12" s="7"/>
      <c r="F12" s="7"/>
      <c r="G12" s="7"/>
    </row>
    <row r="13" spans="1:8" ht="13" thickBot="1">
      <c r="B13" s="2" t="s">
        <v>16</v>
      </c>
      <c r="C13" s="13">
        <v>20</v>
      </c>
      <c r="D13" s="14">
        <v>3</v>
      </c>
      <c r="E13" s="6">
        <f>D13/$C$3</f>
        <v>1.5</v>
      </c>
      <c r="F13" s="15">
        <f>C13/E13</f>
        <v>13.333333333333334</v>
      </c>
      <c r="G13" s="16">
        <f>D13/E13</f>
        <v>2</v>
      </c>
    </row>
    <row r="14" spans="1:8">
      <c r="B14" s="2" t="s">
        <v>17</v>
      </c>
      <c r="C14" s="22">
        <f>C13*EXP(-$C$4*$B$6)</f>
        <v>10</v>
      </c>
      <c r="D14" s="22">
        <f>(C13-C14)+D13</f>
        <v>13</v>
      </c>
      <c r="E14" s="21">
        <f>E13</f>
        <v>1.5</v>
      </c>
      <c r="F14" s="8">
        <f>C14/E14</f>
        <v>6.666666666666667</v>
      </c>
      <c r="G14" s="8">
        <f>D14/E14</f>
        <v>8.6666666666666661</v>
      </c>
    </row>
    <row r="15" spans="1:8">
      <c r="C15" s="5"/>
      <c r="D15" s="5"/>
      <c r="E15" s="5"/>
      <c r="F15" s="5"/>
      <c r="G15" s="5"/>
    </row>
    <row r="16" spans="1:8" ht="13" thickBot="1">
      <c r="B16" s="17" t="s">
        <v>1</v>
      </c>
      <c r="C16" s="5"/>
      <c r="D16" s="5"/>
      <c r="E16" s="5"/>
    </row>
    <row r="17" spans="2:7" ht="13" thickBot="1">
      <c r="B17" s="2" t="s">
        <v>16</v>
      </c>
      <c r="C17" s="13">
        <v>12</v>
      </c>
      <c r="D17" s="14">
        <v>16</v>
      </c>
      <c r="E17" s="6">
        <f>D17/$C$3</f>
        <v>8</v>
      </c>
      <c r="F17" s="16">
        <f>C17/E17</f>
        <v>1.5</v>
      </c>
      <c r="G17" s="16">
        <f>D17/E17</f>
        <v>2</v>
      </c>
    </row>
    <row r="18" spans="2:7">
      <c r="B18" s="2" t="s">
        <v>17</v>
      </c>
      <c r="C18" s="22">
        <f>C17*EXP(-$C$4*$B$6)</f>
        <v>6</v>
      </c>
      <c r="D18" s="22">
        <f>(C17-C18)+D17</f>
        <v>22</v>
      </c>
      <c r="E18" s="22">
        <f>E17</f>
        <v>8</v>
      </c>
      <c r="F18" s="8">
        <f>C18/E18</f>
        <v>0.75</v>
      </c>
      <c r="G18" s="8">
        <f>D18/E18</f>
        <v>2.75</v>
      </c>
    </row>
    <row r="19" spans="2:7">
      <c r="C19" s="5"/>
      <c r="D19" s="5"/>
      <c r="E19" s="5"/>
      <c r="F19" s="5"/>
      <c r="G19" s="5"/>
    </row>
    <row r="20" spans="2:7" ht="13" thickBot="1">
      <c r="B20" s="18" t="s">
        <v>2</v>
      </c>
      <c r="C20" s="5"/>
      <c r="D20" s="5"/>
      <c r="E20" s="5"/>
      <c r="F20" s="5"/>
      <c r="G20" s="5"/>
    </row>
    <row r="21" spans="2:7" ht="13" thickBot="1">
      <c r="B21" s="2" t="s">
        <v>16</v>
      </c>
      <c r="C21" s="13">
        <v>24</v>
      </c>
      <c r="D21" s="14">
        <v>8</v>
      </c>
      <c r="E21" s="6">
        <f>D21/$C$3</f>
        <v>4</v>
      </c>
      <c r="F21" s="16">
        <f>C21/E21</f>
        <v>6</v>
      </c>
      <c r="G21" s="16">
        <f>D21/E21</f>
        <v>2</v>
      </c>
    </row>
    <row r="22" spans="2:7">
      <c r="B22" s="2" t="s">
        <v>17</v>
      </c>
      <c r="C22" s="22">
        <f>C21*EXP(-$C$4*$B$6)</f>
        <v>12</v>
      </c>
      <c r="D22" s="22">
        <f>(C21-C22)+D21</f>
        <v>20</v>
      </c>
      <c r="E22" s="22">
        <f>E21</f>
        <v>4</v>
      </c>
      <c r="F22" s="8">
        <f>C22/E22</f>
        <v>3</v>
      </c>
      <c r="G22" s="8">
        <f>D22/E22</f>
        <v>5</v>
      </c>
    </row>
  </sheetData>
  <mergeCells count="4">
    <mergeCell ref="F10:G10"/>
    <mergeCell ref="B5:C5"/>
    <mergeCell ref="B6:C6"/>
    <mergeCell ref="C9:E9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T=0</vt:lpstr>
      <vt:lpstr>T=1 half-life</vt:lpstr>
      <vt:lpstr>T=1 half-life (isochron)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-</cp:lastModifiedBy>
  <dcterms:created xsi:type="dcterms:W3CDTF">2010-04-10T23:42:42Z</dcterms:created>
  <dcterms:modified xsi:type="dcterms:W3CDTF">2012-11-11T02:25:43Z</dcterms:modified>
</cp:coreProperties>
</file>